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pinnaclecos-my.sharepoint.com/personal/amartin_pinnacle-group_co_uk/Documents/2026/09. September/"/>
    </mc:Choice>
  </mc:AlternateContent>
  <xr:revisionPtr revIDLastSave="0" documentId="8_{18FF01D5-7100-AF4C-A906-4F8408177455}" xr6:coauthVersionLast="47" xr6:coauthVersionMax="47" xr10:uidLastSave="{00000000-0000-0000-0000-000000000000}"/>
  <bookViews>
    <workbookView xWindow="-31760" yWindow="-2420" windowWidth="25600" windowHeight="16800" xr2:uid="{00000000-000D-0000-FFFF-FFFF00000000}"/>
  </bookViews>
  <sheets>
    <sheet name="Sustainable Workplace Calculato" sheetId="1"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15" i="1"/>
  <c r="E14" i="1"/>
  <c r="E7" i="1"/>
  <c r="E9" i="1" s="1"/>
  <c r="E11" i="1" l="1"/>
  <c r="E10" i="1"/>
  <c r="E8" i="1"/>
</calcChain>
</file>

<file path=xl/sharedStrings.xml><?xml version="1.0" encoding="utf-8"?>
<sst xmlns="http://schemas.openxmlformats.org/spreadsheetml/2006/main" count="49" uniqueCount="43">
  <si>
    <t>Pinnacle Sustainable Workplace Savings Calculator</t>
  </si>
  <si>
    <t>Complete the yellow cells on the left using your organisation's information. Example figures are shown to help you get started. Your Sustainable Workplace Snapshot will update automatically.</t>
  </si>
  <si>
    <t>YOUR INPUTS</t>
  </si>
  <si>
    <t>YOUR INFORMATION</t>
  </si>
  <si>
    <t>YOUR SUSTAINABLE WORKPLACE SNAPSHOT</t>
  </si>
  <si>
    <t>Print &amp; paper</t>
  </si>
  <si>
    <t>Monthly print impressions</t>
  </si>
  <si>
    <t>impressions / month</t>
  </si>
  <si>
    <t>Annual print impressions</t>
  </si>
  <si>
    <t>Current double-sided print rate</t>
  </si>
  <si>
    <t>%</t>
  </si>
  <si>
    <t>Estimated physical sheets used per year</t>
  </si>
  <si>
    <t>Average cost per impression (optional)</t>
  </si>
  <si>
    <t>£ / impression</t>
  </si>
  <si>
    <t>Potential impressions avoided per year</t>
  </si>
  <si>
    <t>Print reduction scenario</t>
  </si>
  <si>
    <t>Potential sheets avoided per year</t>
  </si>
  <si>
    <t>Indicative annual print-cost opportunity</t>
  </si>
  <si>
    <t>Workplace technology</t>
  </si>
  <si>
    <t>Current number of printers / multifunction devices</t>
  </si>
  <si>
    <t>devices</t>
  </si>
  <si>
    <t>Current printer / MFD estate</t>
  </si>
  <si>
    <t>Document workflows</t>
  </si>
  <si>
    <t>Device estate view</t>
  </si>
  <si>
    <t>People regularly involved in document-heavy processes</t>
  </si>
  <si>
    <t>people</t>
  </si>
  <si>
    <t>Repetitive document time per person / week</t>
  </si>
  <si>
    <t>hours / week</t>
  </si>
  <si>
    <t>Annual repetitive document activity</t>
  </si>
  <si>
    <t>How Your Results Are Calculated</t>
  </si>
  <si>
    <t>The calculator uses information you provide and straightforward calculations to create your Sustainable Workplace Snapshot.</t>
  </si>
  <si>
    <t>Your monthly print impressions are converted into an annual print volume. Your double-sided print rate is then used to estimate annual physical sheet use.</t>
  </si>
  <si>
    <t>Print reduction</t>
  </si>
  <si>
    <t>You choose the reduction scenario to explore. The selected percentage is applied to your annualised print volume rather than assuming a standard reduction.</t>
  </si>
  <si>
    <t>Print costs</t>
  </si>
  <si>
    <t>If you provide an average cost per impression, we apply it to the potential annual reduction in print impressions to calculate an indicative annual print-cost opportunity.</t>
  </si>
  <si>
    <t>Device estate</t>
  </si>
  <si>
    <t>Your device count is shown as a prompt to review whether the current estate could be optimised. No generic energy or carbon saving is applied.</t>
  </si>
  <si>
    <t>People and time inputs are annualised to illustrate the scale of repetitive document activity. This is not a guaranteed productivity or payroll saving.</t>
  </si>
  <si>
    <t>Environmental equivalents</t>
  </si>
  <si>
    <t>We do not apply generic trees, water or total-carbon equivalents. Meaningful environmental assessment should reflect the actual technology, consumables, energy, usage and assessment scope.</t>
  </si>
  <si>
    <t>About Your Results</t>
  </si>
  <si>
    <t>Results are estimates based on the information and scenarios you provide. They are intended to identify potential areas for further investigation and do not constitute an audited environmental assessment, guaranteed financial saving or predicted business outcome. Actual results will depend on factors including your print volumes, costs, technology, device configuration, working practices and any changes implemented.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</si>
</sst>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
    <numFmt numFmtId="166" formatCode="#,##0.00\ &quot;hours / year&quot;"/>
  </numFmts>
  <fonts count="10">
    <font>
      <sz val="11"/>
      <name val="Carlito"/>
    </font>
    <font>
      <b/>
      <sz val="16"/>
      <color rgb="FFFFFFFF"/>
      <name val="Calibri"/>
      <family val="2"/>
      <scheme val="minor"/>
    </font>
    <font>
      <sz val="11"/>
      <name val="Calibri"/>
      <family val="2"/>
      <scheme val="minor"/>
    </font>
    <font>
      <sz val="10"/>
      <color rgb="FF222222"/>
      <name val="Calibri"/>
      <family val="2"/>
      <scheme val="minor"/>
    </font>
    <font>
      <b/>
      <sz val="11"/>
      <color rgb="FF17365D"/>
      <name val="Calibri"/>
      <family val="2"/>
      <scheme val="minor"/>
    </font>
    <font>
      <b/>
      <sz val="11"/>
      <color rgb="FF222222"/>
      <name val="Calibri"/>
      <family val="2"/>
      <scheme val="minor"/>
    </font>
    <font>
      <i/>
      <sz val="9"/>
      <color rgb="FF666666"/>
      <name val="Calibri"/>
      <family val="2"/>
      <scheme val="minor"/>
    </font>
    <font>
      <sz val="11"/>
      <color rgb="FF222222"/>
      <name val="Calibri"/>
      <family val="2"/>
      <scheme val="minor"/>
    </font>
    <font>
      <b/>
      <sz val="14"/>
      <color rgb="FFFFFFFF"/>
      <name val="Calibri"/>
      <family val="2"/>
      <scheme val="minor"/>
    </font>
    <font>
      <sz val="9"/>
      <color rgb="FF666666"/>
      <name val="Calibri"/>
      <family val="2"/>
      <scheme val="minor"/>
    </font>
  </fonts>
  <fills count="7">
    <fill>
      <patternFill patternType="none"/>
    </fill>
    <fill>
      <patternFill patternType="gray125"/>
    </fill>
    <fill>
      <patternFill patternType="solid">
        <fgColor rgb="FF4FA0D1"/>
      </patternFill>
    </fill>
    <fill>
      <patternFill patternType="solid">
        <fgColor rgb="FFEAF2F8"/>
      </patternFill>
    </fill>
    <fill>
      <patternFill patternType="solid">
        <fgColor rgb="FFD9E2F3"/>
      </patternFill>
    </fill>
    <fill>
      <patternFill patternType="solid">
        <fgColor rgb="FFFFF2CC"/>
      </patternFill>
    </fill>
    <fill>
      <patternFill patternType="solid">
        <fgColor rgb="FFF2F2F2"/>
      </patternFill>
    </fill>
  </fills>
  <borders count="1">
    <border>
      <left/>
      <right/>
      <top/>
      <bottom/>
      <diagonal/>
    </border>
  </borders>
  <cellStyleXfs count="1">
    <xf numFmtId="0" fontId="0" fillId="0" borderId="0"/>
  </cellStyleXfs>
  <cellXfs count="25">
    <xf numFmtId="0" fontId="0" fillId="0" borderId="0" xfId="0"/>
    <xf numFmtId="0" fontId="1" fillId="2" borderId="0" xfId="0" applyFont="1" applyFill="1" applyAlignment="1">
      <alignment vertical="center" wrapText="1"/>
    </xf>
    <xf numFmtId="0" fontId="2" fillId="0" borderId="0" xfId="0" applyFont="1"/>
    <xf numFmtId="0" fontId="3" fillId="0" borderId="0" xfId="0" applyFont="1" applyAlignment="1">
      <alignment wrapText="1"/>
    </xf>
    <xf numFmtId="0" fontId="2" fillId="0" borderId="0" xfId="0" applyFont="1" applyAlignment="1">
      <alignment wrapText="1"/>
    </xf>
    <xf numFmtId="0" fontId="4" fillId="3" borderId="0" xfId="0" applyFont="1" applyFill="1" applyAlignment="1">
      <alignment wrapText="1"/>
    </xf>
    <xf numFmtId="0" fontId="4" fillId="4" borderId="0" xfId="0" applyFont="1" applyFill="1" applyAlignment="1">
      <alignment wrapText="1"/>
    </xf>
    <xf numFmtId="3" fontId="5" fillId="5" borderId="0" xfId="0" applyNumberFormat="1" applyFont="1" applyFill="1" applyAlignment="1">
      <alignment horizontal="right" wrapText="1"/>
    </xf>
    <xf numFmtId="0" fontId="6" fillId="0" borderId="0" xfId="0" applyFont="1" applyAlignment="1">
      <alignment wrapText="1"/>
    </xf>
    <xf numFmtId="3" fontId="7" fillId="6" borderId="0" xfId="0" applyNumberFormat="1" applyFont="1" applyFill="1" applyAlignment="1">
      <alignment horizontal="right" wrapText="1"/>
    </xf>
    <xf numFmtId="9" fontId="5" fillId="5" borderId="0" xfId="0" applyNumberFormat="1" applyFont="1" applyFill="1" applyAlignment="1">
      <alignment horizontal="right" wrapText="1"/>
    </xf>
    <xf numFmtId="164" fontId="5" fillId="5" borderId="0" xfId="0" applyNumberFormat="1" applyFont="1" applyFill="1" applyAlignment="1">
      <alignment horizontal="right" wrapText="1"/>
    </xf>
    <xf numFmtId="165" fontId="7" fillId="6" borderId="0" xfId="0" applyNumberFormat="1" applyFont="1" applyFill="1" applyAlignment="1">
      <alignment horizontal="right" wrapText="1"/>
    </xf>
    <xf numFmtId="0" fontId="7" fillId="6" borderId="0" xfId="0" applyFont="1" applyFill="1" applyAlignment="1">
      <alignment horizontal="right" wrapText="1"/>
    </xf>
    <xf numFmtId="1" fontId="5" fillId="5" borderId="0" xfId="0" applyNumberFormat="1" applyFont="1" applyFill="1" applyAlignment="1">
      <alignment horizontal="right" wrapText="1"/>
    </xf>
    <xf numFmtId="0" fontId="5" fillId="6" borderId="0" xfId="0" applyFont="1" applyFill="1" applyAlignment="1">
      <alignment horizontal="right" wrapText="1"/>
    </xf>
    <xf numFmtId="1" fontId="7" fillId="6" borderId="0" xfId="0" applyNumberFormat="1" applyFont="1" applyFill="1" applyAlignment="1">
      <alignment horizontal="right" wrapText="1"/>
    </xf>
    <xf numFmtId="0" fontId="7" fillId="6" borderId="0" xfId="0" applyFont="1" applyFill="1" applyAlignment="1">
      <alignment horizontal="left" wrapText="1"/>
    </xf>
    <xf numFmtId="2" fontId="5" fillId="5" borderId="0" xfId="0" applyNumberFormat="1" applyFont="1" applyFill="1" applyAlignment="1">
      <alignment horizontal="right" wrapText="1"/>
    </xf>
    <xf numFmtId="166" fontId="7" fillId="6" borderId="0" xfId="0" applyNumberFormat="1" applyFont="1" applyFill="1" applyAlignment="1">
      <alignment horizontal="right" wrapText="1"/>
    </xf>
    <xf numFmtId="0" fontId="8" fillId="2" borderId="0" xfId="0" applyFont="1" applyFill="1" applyAlignment="1">
      <alignment wrapText="1"/>
    </xf>
    <xf numFmtId="0" fontId="4" fillId="6" borderId="0" xfId="0" applyFont="1" applyFill="1" applyAlignment="1">
      <alignment vertical="top" wrapText="1"/>
    </xf>
    <xf numFmtId="0" fontId="7" fillId="6" borderId="0" xfId="0" applyFont="1" applyFill="1" applyAlignment="1">
      <alignment vertical="top" wrapText="1"/>
    </xf>
    <xf numFmtId="0" fontId="4" fillId="0" borderId="0" xfId="0" applyFont="1" applyAlignment="1">
      <alignment wrapText="1"/>
    </xf>
    <xf numFmtId="0" fontId="9" fillId="6"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workbookViewId="0">
      <selection activeCell="I16" sqref="I16"/>
    </sheetView>
  </sheetViews>
  <sheetFormatPr baseColWidth="10" defaultColWidth="8.83203125" defaultRowHeight="15"/>
  <cols>
    <col min="1" max="1" width="43" style="2" customWidth="1"/>
    <col min="2" max="3" width="18" style="2" customWidth="1"/>
    <col min="4" max="4" width="38" style="2" customWidth="1"/>
    <col min="5" max="5" width="22" style="2" customWidth="1"/>
    <col min="6" max="16384" width="8.83203125" style="2"/>
  </cols>
  <sheetData>
    <row r="1" spans="1:5" ht="34.75" customHeight="1">
      <c r="A1" s="1" t="s">
        <v>0</v>
      </c>
      <c r="B1" s="1"/>
      <c r="C1" s="1"/>
      <c r="D1" s="1"/>
      <c r="E1" s="1"/>
    </row>
    <row r="2" spans="1:5" ht="42.75" customHeight="1">
      <c r="A2" s="3" t="s">
        <v>1</v>
      </c>
      <c r="B2" s="3"/>
      <c r="C2" s="3"/>
      <c r="D2" s="3"/>
      <c r="E2" s="3"/>
    </row>
    <row r="3" spans="1:5">
      <c r="A3" s="4"/>
      <c r="B3" s="4"/>
      <c r="C3" s="4"/>
      <c r="D3" s="4"/>
      <c r="E3" s="4"/>
    </row>
    <row r="4" spans="1:5" ht="16">
      <c r="A4" s="5" t="s">
        <v>2</v>
      </c>
      <c r="B4" s="5" t="s">
        <v>3</v>
      </c>
      <c r="C4" s="4"/>
      <c r="D4" s="5" t="s">
        <v>4</v>
      </c>
      <c r="E4" s="5"/>
    </row>
    <row r="5" spans="1:5">
      <c r="A5" s="4"/>
      <c r="B5" s="4"/>
      <c r="C5" s="4"/>
      <c r="D5" s="4"/>
      <c r="E5" s="4"/>
    </row>
    <row r="6" spans="1:5" ht="16">
      <c r="A6" s="6" t="s">
        <v>5</v>
      </c>
      <c r="B6" s="6"/>
      <c r="C6" s="4"/>
      <c r="D6" s="6" t="s">
        <v>5</v>
      </c>
      <c r="E6" s="6"/>
    </row>
    <row r="7" spans="1:5" ht="16">
      <c r="A7" s="4" t="s">
        <v>6</v>
      </c>
      <c r="B7" s="7">
        <v>50000</v>
      </c>
      <c r="C7" s="8" t="s">
        <v>7</v>
      </c>
      <c r="D7" s="4" t="s">
        <v>8</v>
      </c>
      <c r="E7" s="9">
        <f>B7*12</f>
        <v>600000</v>
      </c>
    </row>
    <row r="8" spans="1:5" ht="16">
      <c r="A8" s="4" t="s">
        <v>9</v>
      </c>
      <c r="B8" s="10">
        <v>0.4</v>
      </c>
      <c r="C8" s="8" t="s">
        <v>10</v>
      </c>
      <c r="D8" s="4" t="s">
        <v>11</v>
      </c>
      <c r="E8" s="9">
        <f>E7*(1-B8/2)</f>
        <v>480000</v>
      </c>
    </row>
    <row r="9" spans="1:5" ht="16">
      <c r="A9" s="4" t="s">
        <v>12</v>
      </c>
      <c r="B9" s="11">
        <v>0.02</v>
      </c>
      <c r="C9" s="8" t="s">
        <v>13</v>
      </c>
      <c r="D9" s="4" t="s">
        <v>14</v>
      </c>
      <c r="E9" s="9">
        <f>E7*B10</f>
        <v>60000</v>
      </c>
    </row>
    <row r="10" spans="1:5" ht="16">
      <c r="A10" s="4" t="s">
        <v>15</v>
      </c>
      <c r="B10" s="10">
        <v>0.1</v>
      </c>
      <c r="C10" s="8" t="s">
        <v>10</v>
      </c>
      <c r="D10" s="4" t="s">
        <v>16</v>
      </c>
      <c r="E10" s="9">
        <f>E9*(1-B8/2)</f>
        <v>48000</v>
      </c>
    </row>
    <row r="11" spans="1:5" ht="16">
      <c r="A11" s="4"/>
      <c r="B11" s="4"/>
      <c r="C11" s="8"/>
      <c r="D11" s="4" t="s">
        <v>17</v>
      </c>
      <c r="E11" s="12">
        <f>IF(B9="","",E9*B9)</f>
        <v>1200</v>
      </c>
    </row>
    <row r="12" spans="1:5" ht="16">
      <c r="A12" s="6" t="s">
        <v>18</v>
      </c>
      <c r="B12" s="6"/>
      <c r="C12" s="8"/>
      <c r="D12" s="4"/>
      <c r="E12" s="13"/>
    </row>
    <row r="13" spans="1:5" ht="16">
      <c r="A13" s="4" t="s">
        <v>19</v>
      </c>
      <c r="B13" s="14">
        <v>10</v>
      </c>
      <c r="C13" s="8" t="s">
        <v>20</v>
      </c>
      <c r="D13" s="6" t="s">
        <v>18</v>
      </c>
      <c r="E13" s="15"/>
    </row>
    <row r="14" spans="1:5" ht="16">
      <c r="A14" s="4"/>
      <c r="B14" s="4"/>
      <c r="C14" s="8"/>
      <c r="D14" s="4" t="s">
        <v>21</v>
      </c>
      <c r="E14" s="16">
        <f>B13</f>
        <v>10</v>
      </c>
    </row>
    <row r="15" spans="1:5" ht="16">
      <c r="A15" s="6" t="s">
        <v>22</v>
      </c>
      <c r="B15" s="6"/>
      <c r="C15" s="8"/>
      <c r="D15" s="4" t="s">
        <v>23</v>
      </c>
      <c r="E15" s="17" t="str">
        <f>IF(B13&gt;0,"Review current estate","No devices entered")</f>
        <v>Review current estate</v>
      </c>
    </row>
    <row r="16" spans="1:5" ht="32">
      <c r="A16" s="4" t="s">
        <v>24</v>
      </c>
      <c r="B16" s="14">
        <v>10</v>
      </c>
      <c r="C16" s="8" t="s">
        <v>25</v>
      </c>
      <c r="D16" s="4"/>
      <c r="E16" s="13"/>
    </row>
    <row r="17" spans="1:5" ht="16">
      <c r="A17" s="4" t="s">
        <v>26</v>
      </c>
      <c r="B17" s="18">
        <v>1</v>
      </c>
      <c r="C17" s="8" t="s">
        <v>27</v>
      </c>
      <c r="D17" s="6" t="s">
        <v>22</v>
      </c>
      <c r="E17" s="15"/>
    </row>
    <row r="18" spans="1:5" ht="16">
      <c r="A18" s="4"/>
      <c r="B18" s="4"/>
      <c r="C18" s="4"/>
      <c r="D18" s="4" t="s">
        <v>28</v>
      </c>
      <c r="E18" s="19">
        <f>B16*B17*52</f>
        <v>520</v>
      </c>
    </row>
    <row r="19" spans="1:5">
      <c r="A19" s="4"/>
      <c r="B19" s="4"/>
      <c r="C19" s="4"/>
      <c r="D19" s="4"/>
      <c r="E19" s="4"/>
    </row>
    <row r="20" spans="1:5">
      <c r="A20" s="4"/>
      <c r="B20" s="4"/>
      <c r="C20" s="4"/>
      <c r="D20" s="4"/>
      <c r="E20" s="4"/>
    </row>
    <row r="21" spans="1:5" ht="34.75" customHeight="1">
      <c r="A21" s="20" t="s">
        <v>29</v>
      </c>
      <c r="B21" s="20"/>
      <c r="C21" s="20"/>
      <c r="D21" s="20"/>
      <c r="E21" s="20"/>
    </row>
    <row r="22" spans="1:5">
      <c r="A22" s="3" t="s">
        <v>30</v>
      </c>
      <c r="B22" s="3"/>
      <c r="C22" s="3"/>
      <c r="D22" s="3"/>
      <c r="E22" s="3"/>
    </row>
    <row r="23" spans="1:5">
      <c r="A23" s="4"/>
      <c r="B23" s="4"/>
      <c r="C23" s="4"/>
      <c r="D23" s="4"/>
      <c r="E23" s="4"/>
    </row>
    <row r="24" spans="1:5" ht="66.75" customHeight="1">
      <c r="A24" s="21" t="s">
        <v>5</v>
      </c>
      <c r="B24" s="21"/>
      <c r="C24" s="22" t="s">
        <v>31</v>
      </c>
      <c r="D24" s="22"/>
      <c r="E24" s="22"/>
    </row>
    <row r="25" spans="1:5" ht="66.75" customHeight="1">
      <c r="A25" s="21" t="s">
        <v>32</v>
      </c>
      <c r="B25" s="21"/>
      <c r="C25" s="22" t="s">
        <v>33</v>
      </c>
      <c r="D25" s="22"/>
      <c r="E25" s="22"/>
    </row>
    <row r="26" spans="1:5" ht="66.75" customHeight="1">
      <c r="A26" s="21" t="s">
        <v>34</v>
      </c>
      <c r="B26" s="21"/>
      <c r="C26" s="22" t="s">
        <v>35</v>
      </c>
      <c r="D26" s="22"/>
      <c r="E26" s="22"/>
    </row>
    <row r="27" spans="1:5" ht="66.75" customHeight="1">
      <c r="A27" s="21" t="s">
        <v>36</v>
      </c>
      <c r="B27" s="21"/>
      <c r="C27" s="22" t="s">
        <v>37</v>
      </c>
      <c r="D27" s="22"/>
      <c r="E27" s="22"/>
    </row>
    <row r="28" spans="1:5" ht="66.75" customHeight="1">
      <c r="A28" s="21" t="s">
        <v>22</v>
      </c>
      <c r="B28" s="21"/>
      <c r="C28" s="22" t="s">
        <v>38</v>
      </c>
      <c r="D28" s="22"/>
      <c r="E28" s="22"/>
    </row>
    <row r="29" spans="1:5" ht="66.75" customHeight="1">
      <c r="A29" s="21" t="s">
        <v>39</v>
      </c>
      <c r="B29" s="21"/>
      <c r="C29" s="22" t="s">
        <v>40</v>
      </c>
      <c r="D29" s="22"/>
      <c r="E29" s="22"/>
    </row>
    <row r="30" spans="1:5">
      <c r="A30" s="4"/>
      <c r="B30" s="4"/>
      <c r="C30" s="4"/>
      <c r="D30" s="4"/>
      <c r="E30" s="4"/>
    </row>
    <row r="31" spans="1:5">
      <c r="A31" s="23" t="s">
        <v>41</v>
      </c>
      <c r="B31" s="23"/>
      <c r="C31" s="23"/>
      <c r="D31" s="23"/>
      <c r="E31" s="23"/>
    </row>
    <row r="32" spans="1:5" ht="32" customHeight="1">
      <c r="A32" s="24" t="s">
        <v>42</v>
      </c>
      <c r="B32" s="24"/>
      <c r="C32" s="24"/>
      <c r="D32" s="24"/>
      <c r="E32" s="24"/>
    </row>
    <row r="33" spans="1:5" ht="32" customHeight="1">
      <c r="A33" s="24"/>
      <c r="B33" s="24"/>
      <c r="C33" s="24"/>
      <c r="D33" s="24"/>
      <c r="E33" s="24"/>
    </row>
    <row r="34" spans="1:5" ht="32" customHeight="1">
      <c r="A34" s="24"/>
      <c r="B34" s="24"/>
      <c r="C34" s="24"/>
      <c r="D34" s="24"/>
      <c r="E34" s="24"/>
    </row>
  </sheetData>
  <mergeCells count="18">
    <mergeCell ref="A32:E34"/>
    <mergeCell ref="A28:B28"/>
    <mergeCell ref="C28:E28"/>
    <mergeCell ref="A29:B29"/>
    <mergeCell ref="C29:E29"/>
    <mergeCell ref="A31:E31"/>
    <mergeCell ref="A25:B25"/>
    <mergeCell ref="C25:E25"/>
    <mergeCell ref="A26:B26"/>
    <mergeCell ref="C26:E26"/>
    <mergeCell ref="A27:B27"/>
    <mergeCell ref="C27:E27"/>
    <mergeCell ref="A1:E1"/>
    <mergeCell ref="A2:E2"/>
    <mergeCell ref="A21:E21"/>
    <mergeCell ref="A22:E22"/>
    <mergeCell ref="A24:B24"/>
    <mergeCell ref="C24:E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Sustainable Workplace Calculato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Annie Martin</cp:lastModifiedBy>
  <dcterms:created xsi:type="dcterms:W3CDTF">2026-10-01T13:18:46Z</dcterms:created>
  <dcterms:modified xsi:type="dcterms:W3CDTF">2026-10-01T13:18:46Z</dcterms:modified>
</cp:coreProperties>
</file>